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52A3F48-4AF5-4A61-967A-5A697EF8A80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I 230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3" i="1" l="1"/>
  <c r="W33" i="1"/>
  <c r="V33" i="1"/>
  <c r="U33" i="1"/>
  <c r="T33" i="1"/>
  <c r="S33" i="1"/>
  <c r="R33" i="1"/>
  <c r="Q33" i="1"/>
  <c r="P33" i="1"/>
  <c r="W19" i="1"/>
  <c r="V19" i="1"/>
  <c r="U19" i="1"/>
  <c r="T19" i="1"/>
  <c r="S19" i="1"/>
  <c r="X19" i="1" s="1"/>
  <c r="R19" i="1"/>
  <c r="Q19" i="1"/>
  <c r="P19" i="1"/>
  <c r="X32" i="1"/>
  <c r="X31" i="1"/>
  <c r="X30" i="1"/>
  <c r="X29" i="1"/>
  <c r="X28" i="1"/>
  <c r="X27" i="1"/>
  <c r="X18" i="1"/>
  <c r="X17" i="1"/>
  <c r="X16" i="1"/>
  <c r="X15" i="1"/>
  <c r="X14" i="1"/>
  <c r="X13" i="1"/>
  <c r="X26" i="1"/>
  <c r="X12" i="1"/>
  <c r="U61" i="1"/>
  <c r="T61" i="1"/>
  <c r="S61" i="1"/>
  <c r="R61" i="1"/>
  <c r="Q61" i="1"/>
  <c r="P61" i="1"/>
  <c r="AG42" i="1"/>
  <c r="AF42" i="1"/>
  <c r="AE42" i="1"/>
  <c r="AD42" i="1"/>
  <c r="AC42" i="1"/>
  <c r="AB42" i="1"/>
  <c r="AA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V60" i="1"/>
  <c r="V59" i="1"/>
  <c r="V58" i="1"/>
  <c r="V57" i="1"/>
  <c r="V56" i="1"/>
  <c r="V55" i="1"/>
  <c r="V54" i="1"/>
  <c r="T47" i="1"/>
  <c r="W47" i="1"/>
  <c r="V47" i="1"/>
  <c r="U47" i="1"/>
  <c r="S47" i="1"/>
  <c r="R47" i="1"/>
  <c r="Q47" i="1"/>
  <c r="P47" i="1"/>
  <c r="X46" i="1"/>
  <c r="X45" i="1"/>
  <c r="X44" i="1"/>
  <c r="X43" i="1"/>
  <c r="X42" i="1"/>
  <c r="X41" i="1"/>
  <c r="X40" i="1"/>
  <c r="AH42" i="1" l="1"/>
  <c r="V61" i="1"/>
  <c r="X47" i="1"/>
  <c r="K33" i="1"/>
  <c r="L33" i="1"/>
  <c r="J33" i="1"/>
  <c r="I33" i="1"/>
  <c r="H33" i="1"/>
  <c r="G33" i="1"/>
  <c r="F33" i="1"/>
  <c r="E33" i="1"/>
  <c r="M19" i="1"/>
  <c r="L19" i="1"/>
  <c r="K19" i="1"/>
  <c r="J19" i="1"/>
  <c r="I19" i="1"/>
  <c r="H19" i="1"/>
  <c r="G19" i="1"/>
  <c r="F19" i="1"/>
  <c r="E19" i="1"/>
  <c r="B19" i="1"/>
</calcChain>
</file>

<file path=xl/sharedStrings.xml><?xml version="1.0" encoding="utf-8"?>
<sst xmlns="http://schemas.openxmlformats.org/spreadsheetml/2006/main" count="192" uniqueCount="93">
  <si>
    <t>Year</t>
  </si>
  <si>
    <t>Complaint Numbers</t>
  </si>
  <si>
    <t>1 January–31 December 2020</t>
  </si>
  <si>
    <t>1 January–31 December 2021</t>
  </si>
  <si>
    <t>1 January–31 December 2022</t>
  </si>
  <si>
    <t>1 January–31 December 2023</t>
  </si>
  <si>
    <t>1 January–31 December 2024</t>
  </si>
  <si>
    <t>1 January–31 December 2025</t>
  </si>
  <si>
    <t>1 January–30 June 2026</t>
  </si>
  <si>
    <t>TOTALS</t>
  </si>
  <si>
    <t>• The total number of complaints</t>
  </si>
  <si>
    <t xml:space="preserve">     above calendar years, please provide:</t>
  </si>
  <si>
    <t xml:space="preserve">     to your force alleging racism by</t>
  </si>
  <si>
    <t xml:space="preserve">     members of the public about the public.</t>
  </si>
  <si>
    <r>
      <t xml:space="preserve">1. </t>
    </r>
    <r>
      <rPr>
        <b/>
        <u/>
        <sz val="11"/>
        <color theme="0"/>
        <rFont val="Arial"/>
        <family val="2"/>
      </rPr>
      <t>Complaint volumes</t>
    </r>
    <r>
      <rPr>
        <b/>
        <sz val="11"/>
        <color theme="0"/>
        <rFont val="Arial"/>
        <family val="2"/>
      </rPr>
      <t xml:space="preserve"> for each of the </t>
    </r>
  </si>
  <si>
    <t>Ethnicity</t>
  </si>
  <si>
    <t>3. Black</t>
  </si>
  <si>
    <t>4. Asian</t>
  </si>
  <si>
    <t>6. Arabic or North African</t>
  </si>
  <si>
    <t>5. Chinese, Japanese, SE Asian</t>
  </si>
  <si>
    <t>Not Recorded</t>
  </si>
  <si>
    <t>Unknown</t>
  </si>
  <si>
    <t>1. White North European</t>
  </si>
  <si>
    <t>2. White South European</t>
  </si>
  <si>
    <t>2a. Ethnicity of the complainant (as recorded) e.g., White, Black, Asian or</t>
  </si>
  <si>
    <r>
      <t xml:space="preserve">2. </t>
    </r>
    <r>
      <rPr>
        <b/>
        <u/>
        <sz val="11"/>
        <color theme="0"/>
        <rFont val="Calibri"/>
        <family val="2"/>
      </rPr>
      <t>Complainant demographics</t>
    </r>
  </si>
  <si>
    <t xml:space="preserve">    For each complaint recorded in each year, please provide the following fields</t>
  </si>
  <si>
    <t xml:space="preserve">    (anonymised):</t>
  </si>
  <si>
    <t xml:space="preserve">      whichever ethnic groups you record your data.</t>
  </si>
  <si>
    <t>2b. Age of the complainant (at time of complaint).</t>
  </si>
  <si>
    <t>Victim Age at Time of Offence</t>
  </si>
  <si>
    <t>&lt;10</t>
  </si>
  <si>
    <t>10-17</t>
  </si>
  <si>
    <t>18-30</t>
  </si>
  <si>
    <t>31-50</t>
  </si>
  <si>
    <t>51-70</t>
  </si>
  <si>
    <t>71-90</t>
  </si>
  <si>
    <t>2c. Gender of the complainant (as recorded).</t>
  </si>
  <si>
    <t>Victim Gender</t>
  </si>
  <si>
    <t>Female</t>
  </si>
  <si>
    <t>Male</t>
  </si>
  <si>
    <t>Indeterminate</t>
  </si>
  <si>
    <t>For each complaint recorded in each year, please provide:</t>
  </si>
  <si>
    <t>3a. Ethnicity of the suspect (as recorded – see Q2).</t>
  </si>
  <si>
    <t>3b. Age of the suspect (at time of incident or complaint – see Q2).</t>
  </si>
  <si>
    <t>3c. Gender of the suspect (as recorded).</t>
  </si>
  <si>
    <t>Suspect Age at Time of Offence</t>
  </si>
  <si>
    <t>Suspect Gender</t>
  </si>
  <si>
    <t>Offender</t>
  </si>
  <si>
    <t xml:space="preserve">       [Note - 'offender' ages not attainable through search facilities of system]</t>
  </si>
  <si>
    <r>
      <t xml:space="preserve">3. </t>
    </r>
    <r>
      <rPr>
        <u/>
        <sz val="11"/>
        <color theme="0"/>
        <rFont val="Arial"/>
        <family val="2"/>
      </rPr>
      <t>Suspect demographics</t>
    </r>
  </si>
  <si>
    <t>4a. Outcome of the complaint, including (but not limited to):</t>
  </si>
  <si>
    <t>• Arrest• Charge</t>
  </si>
  <si>
    <t>• Community resolution</t>
  </si>
  <si>
    <t>• No Further Action (NFA)</t>
  </si>
  <si>
    <t>• Withdrawn</t>
  </si>
  <si>
    <t>• Any other outcome category used by your force</t>
  </si>
  <si>
    <r>
      <t xml:space="preserve">4. </t>
    </r>
    <r>
      <rPr>
        <b/>
        <u/>
        <sz val="11"/>
        <color theme="0"/>
        <rFont val="Calibri"/>
        <family val="2"/>
      </rPr>
      <t>Outcomes</t>
    </r>
  </si>
  <si>
    <t>10: Police - formal action not in public interest</t>
  </si>
  <si>
    <t>12: Named suspect identified but is dead or too ill (physical or mental health)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</si>
  <si>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</si>
  <si>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</si>
  <si>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</si>
  <si>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</si>
  <si>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</si>
  <si>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</si>
  <si>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</si>
  <si>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</si>
  <si>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</si>
  <si>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</si>
  <si>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</si>
  <si>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</si>
  <si>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</si>
  <si>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</si>
  <si>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3A: Alternate offence adult conditional caution</t>
  </si>
  <si>
    <t>3: Adult conditional caution</t>
  </si>
  <si>
    <t>5: Offender has died</t>
  </si>
  <si>
    <t>8: Community resolution</t>
  </si>
  <si>
    <t>8: Youth restorative disposal</t>
  </si>
  <si>
    <t>9: CPS - prosecution not in public interest</t>
  </si>
  <si>
    <t>Not a crime (NCRS compliant)</t>
  </si>
  <si>
    <t xml:space="preserve"> Outcomes</t>
  </si>
  <si>
    <t>2026 until 30 Jun</t>
  </si>
  <si>
    <t>11: Named suspect below age of criminal responsibility</t>
  </si>
  <si>
    <t>13: Named suspect but victim/key witness deceased or too ill</t>
  </si>
  <si>
    <t>2: Youth conditional caution</t>
  </si>
  <si>
    <t>3: Adult caution</t>
  </si>
  <si>
    <t>2: Youth caution</t>
  </si>
  <si>
    <t>Not an incident (NSIR compliant)</t>
  </si>
  <si>
    <t>2A: Alternate offence youth caution</t>
  </si>
  <si>
    <t xml:space="preserve">                                                                                                                   Please provide the total number of recorded crimes and non-crime hate incidents (NCHIs) which feature a ‘racial’ hate marker or flag.</t>
  </si>
  <si>
    <t xml:space="preserve">Suspect Ethnicity </t>
  </si>
  <si>
    <t>Offender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</si>
</sst>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9"/>
      <color rgb="FF333333"/>
      <name val="Arial"/>
      <family val="2"/>
    </font>
    <font>
      <b/>
      <u/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0"/>
      <name val="Arial"/>
      <family val="2"/>
    </font>
    <font>
      <b/>
      <sz val="15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8" fillId="0" borderId="2" xfId="0" applyFont="1" applyBorder="1"/>
    <xf numFmtId="0" fontId="9" fillId="0" borderId="2" xfId="0" applyFont="1" applyBorder="1"/>
    <xf numFmtId="0" fontId="7" fillId="3" borderId="3" xfId="0" applyFont="1" applyFill="1" applyBorder="1" applyAlignment="1">
      <alignment vertical="center"/>
    </xf>
    <xf numFmtId="0" fontId="7" fillId="3" borderId="12" xfId="0" applyFont="1" applyFill="1" applyBorder="1"/>
    <xf numFmtId="0" fontId="7" fillId="3" borderId="4" xfId="0" applyFont="1" applyFill="1" applyBorder="1"/>
    <xf numFmtId="0" fontId="7" fillId="3" borderId="5" xfId="0" applyFont="1" applyFill="1" applyBorder="1" applyAlignment="1">
      <alignment vertical="center"/>
    </xf>
    <xf numFmtId="0" fontId="7" fillId="3" borderId="0" xfId="0" applyFont="1" applyFill="1"/>
    <xf numFmtId="0" fontId="7" fillId="3" borderId="6" xfId="0" applyFont="1" applyFill="1" applyBorder="1"/>
    <xf numFmtId="0" fontId="7" fillId="3" borderId="7" xfId="0" applyFont="1" applyFill="1" applyBorder="1" applyAlignment="1">
      <alignment vertical="center"/>
    </xf>
    <xf numFmtId="0" fontId="7" fillId="3" borderId="13" xfId="0" applyFont="1" applyFill="1" applyBorder="1"/>
    <xf numFmtId="0" fontId="7" fillId="3" borderId="8" xfId="0" applyFont="1" applyFill="1" applyBorder="1"/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3" borderId="3" xfId="0" applyFont="1" applyFill="1" applyBorder="1"/>
    <xf numFmtId="0" fontId="1" fillId="3" borderId="12" xfId="0" applyFont="1" applyFill="1" applyBorder="1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3" xfId="0" applyFont="1" applyFill="1" applyBorder="1"/>
    <xf numFmtId="0" fontId="1" fillId="3" borderId="8" xfId="0" applyFont="1" applyFill="1" applyBorder="1"/>
    <xf numFmtId="0" fontId="0" fillId="0" borderId="2" xfId="0" applyBorder="1"/>
    <xf numFmtId="0" fontId="0" fillId="4" borderId="2" xfId="0" applyFill="1" applyBorder="1"/>
    <xf numFmtId="0" fontId="11" fillId="4" borderId="2" xfId="0" applyFont="1" applyFill="1" applyBorder="1"/>
    <xf numFmtId="0" fontId="11" fillId="0" borderId="2" xfId="0" applyFont="1" applyBorder="1"/>
    <xf numFmtId="0" fontId="2" fillId="0" borderId="14" xfId="0" applyFont="1" applyBorder="1" applyAlignment="1">
      <alignment horizontal="center" vertical="center"/>
    </xf>
    <xf numFmtId="0" fontId="0" fillId="0" borderId="15" xfId="0" applyBorder="1"/>
    <xf numFmtId="0" fontId="0" fillId="4" borderId="15" xfId="0" applyFill="1" applyBorder="1"/>
    <xf numFmtId="0" fontId="11" fillId="0" borderId="15" xfId="0" applyFont="1" applyBorder="1"/>
    <xf numFmtId="0" fontId="7" fillId="3" borderId="16" xfId="0" applyFont="1" applyFill="1" applyBorder="1" applyAlignment="1">
      <alignment vertical="center"/>
    </xf>
    <xf numFmtId="0" fontId="7" fillId="3" borderId="17" xfId="0" applyFont="1" applyFill="1" applyBorder="1"/>
    <xf numFmtId="0" fontId="7" fillId="3" borderId="18" xfId="0" applyFont="1" applyFill="1" applyBorder="1"/>
    <xf numFmtId="0" fontId="7" fillId="3" borderId="19" xfId="0" applyFont="1" applyFill="1" applyBorder="1" applyAlignment="1">
      <alignment vertical="center"/>
    </xf>
    <xf numFmtId="0" fontId="7" fillId="3" borderId="20" xfId="0" applyFont="1" applyFill="1" applyBorder="1"/>
    <xf numFmtId="0" fontId="7" fillId="3" borderId="21" xfId="0" applyFont="1" applyFill="1" applyBorder="1" applyAlignment="1">
      <alignment vertical="center"/>
    </xf>
    <xf numFmtId="0" fontId="7" fillId="3" borderId="22" xfId="0" applyFont="1" applyFill="1" applyBorder="1"/>
    <xf numFmtId="0" fontId="7" fillId="3" borderId="23" xfId="0" applyFont="1" applyFill="1" applyBorder="1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"/>
  <sheetViews>
    <sheetView tabSelected="1" workbookViewId="0">
      <selection activeCell="L30" sqref="L30"/>
    </sheetView>
  </sheetViews>
  <sheetFormatPr defaultRowHeight="14.5" x14ac:dyDescent="0.35"/>
  <cols>
    <col min="1" max="1" width="28.81640625" customWidth="1"/>
    <col min="2" max="2" width="10.7265625" customWidth="1"/>
    <col min="4" max="4" width="28.81640625" customWidth="1"/>
    <col min="5" max="5" width="12" customWidth="1"/>
    <col min="7" max="7" width="9.81640625" customWidth="1"/>
    <col min="8" max="8" width="9.453125" customWidth="1"/>
    <col min="9" max="9" width="9.81640625" customWidth="1"/>
    <col min="10" max="10" width="13.26953125" customWidth="1"/>
    <col min="15" max="15" width="26.1796875" customWidth="1"/>
    <col min="16" max="17" width="10.26953125" customWidth="1"/>
    <col min="18" max="18" width="13.54296875" customWidth="1"/>
    <col min="19" max="20" width="10.26953125" customWidth="1"/>
    <col min="21" max="21" width="10.54296875" customWidth="1"/>
    <col min="22" max="22" width="10.453125" customWidth="1"/>
    <col min="23" max="24" width="10.26953125" customWidth="1"/>
    <col min="26" max="26" width="57.81640625" customWidth="1"/>
    <col min="28" max="28" width="10.26953125" customWidth="1"/>
    <col min="33" max="33" width="9.26953125" customWidth="1"/>
  </cols>
  <sheetData>
    <row r="1" spans="1:34" ht="27" customHeight="1" thickBot="1" x14ac:dyDescent="0.4">
      <c r="A1" s="65" t="s">
        <v>90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7"/>
    </row>
    <row r="2" spans="1:34" x14ac:dyDescent="0.35">
      <c r="Z2" s="52" t="s">
        <v>57</v>
      </c>
      <c r="AA2" s="53"/>
      <c r="AB2" s="53"/>
      <c r="AC2" s="53"/>
      <c r="AD2" s="53"/>
      <c r="AE2" s="54"/>
    </row>
    <row r="3" spans="1:34" x14ac:dyDescent="0.35">
      <c r="A3" s="6" t="s">
        <v>14</v>
      </c>
      <c r="B3" s="7"/>
      <c r="D3" s="18" t="s">
        <v>25</v>
      </c>
      <c r="E3" s="19"/>
      <c r="F3" s="19"/>
      <c r="G3" s="19"/>
      <c r="H3" s="19"/>
      <c r="I3" s="19"/>
      <c r="J3" s="20"/>
      <c r="O3" s="18" t="s">
        <v>50</v>
      </c>
      <c r="P3" s="19"/>
      <c r="Q3" s="19"/>
      <c r="R3" s="19"/>
      <c r="S3" s="19"/>
      <c r="Z3" s="55" t="s">
        <v>42</v>
      </c>
      <c r="AA3" s="22"/>
      <c r="AB3" s="22"/>
      <c r="AC3" s="22"/>
      <c r="AD3" s="22"/>
      <c r="AE3" s="56"/>
    </row>
    <row r="4" spans="1:34" x14ac:dyDescent="0.35">
      <c r="A4" s="8" t="s">
        <v>11</v>
      </c>
      <c r="B4" s="9"/>
      <c r="D4" s="21" t="s">
        <v>26</v>
      </c>
      <c r="E4" s="22"/>
      <c r="F4" s="22"/>
      <c r="G4" s="22"/>
      <c r="H4" s="22"/>
      <c r="I4" s="22"/>
      <c r="J4" s="23"/>
      <c r="O4" s="21" t="s">
        <v>42</v>
      </c>
      <c r="P4" s="22"/>
      <c r="Q4" s="22"/>
      <c r="R4" s="22"/>
      <c r="S4" s="22"/>
      <c r="Z4" s="55" t="s">
        <v>51</v>
      </c>
      <c r="AA4" s="22"/>
      <c r="AB4" s="22"/>
      <c r="AC4" s="22"/>
      <c r="AD4" s="22"/>
      <c r="AE4" s="56"/>
    </row>
    <row r="5" spans="1:34" x14ac:dyDescent="0.35">
      <c r="A5" s="8" t="s">
        <v>10</v>
      </c>
      <c r="B5" s="9"/>
      <c r="D5" s="24" t="s">
        <v>27</v>
      </c>
      <c r="E5" s="25"/>
      <c r="F5" s="25"/>
      <c r="G5" s="25"/>
      <c r="H5" s="25"/>
      <c r="I5" s="25"/>
      <c r="J5" s="26"/>
      <c r="O5" s="24"/>
      <c r="P5" s="25"/>
      <c r="Q5" s="25"/>
      <c r="R5" s="25"/>
      <c r="S5" s="25"/>
      <c r="Z5" s="55" t="s">
        <v>52</v>
      </c>
      <c r="AA5" s="22"/>
      <c r="AB5" s="22"/>
      <c r="AC5" s="22"/>
      <c r="AD5" s="22"/>
      <c r="AE5" s="56"/>
    </row>
    <row r="6" spans="1:34" x14ac:dyDescent="0.35">
      <c r="A6" s="8" t="s">
        <v>12</v>
      </c>
      <c r="B6" s="9"/>
      <c r="Z6" s="55" t="s">
        <v>53</v>
      </c>
      <c r="AA6" s="22"/>
      <c r="AB6" s="22"/>
      <c r="AC6" s="22"/>
      <c r="AD6" s="22"/>
      <c r="AE6" s="56"/>
    </row>
    <row r="7" spans="1:34" x14ac:dyDescent="0.35">
      <c r="A7" s="10" t="s">
        <v>13</v>
      </c>
      <c r="B7" s="11"/>
      <c r="Z7" s="55" t="s">
        <v>54</v>
      </c>
      <c r="AA7" s="22"/>
      <c r="AB7" s="22"/>
      <c r="AC7" s="22"/>
      <c r="AD7" s="22"/>
      <c r="AE7" s="56"/>
    </row>
    <row r="8" spans="1:34" x14ac:dyDescent="0.35">
      <c r="A8" s="1"/>
      <c r="D8" s="18" t="s">
        <v>24</v>
      </c>
      <c r="E8" s="19"/>
      <c r="F8" s="19"/>
      <c r="G8" s="19"/>
      <c r="H8" s="19"/>
      <c r="I8" s="19"/>
      <c r="O8" s="38" t="s">
        <v>43</v>
      </c>
      <c r="P8" s="39"/>
      <c r="Q8" s="39"/>
      <c r="R8" s="39"/>
      <c r="S8" s="39"/>
      <c r="T8" s="40"/>
      <c r="Z8" s="55" t="s">
        <v>55</v>
      </c>
      <c r="AA8" s="22"/>
      <c r="AB8" s="22"/>
      <c r="AC8" s="22"/>
      <c r="AD8" s="22"/>
      <c r="AE8" s="56"/>
    </row>
    <row r="9" spans="1:34" ht="15" thickBot="1" x14ac:dyDescent="0.4">
      <c r="A9" s="1"/>
      <c r="D9" s="21" t="s">
        <v>28</v>
      </c>
      <c r="E9" s="22"/>
      <c r="F9" s="22"/>
      <c r="G9" s="22"/>
      <c r="H9" s="22"/>
      <c r="I9" s="22"/>
      <c r="O9" s="41"/>
      <c r="P9" s="42"/>
      <c r="Q9" s="42"/>
      <c r="R9" s="42"/>
      <c r="S9" s="42"/>
      <c r="T9" s="43"/>
      <c r="Z9" s="57" t="s">
        <v>56</v>
      </c>
      <c r="AA9" s="58"/>
      <c r="AB9" s="58"/>
      <c r="AC9" s="58"/>
      <c r="AD9" s="58"/>
      <c r="AE9" s="59"/>
    </row>
    <row r="11" spans="1:34" ht="44.5" customHeight="1" x14ac:dyDescent="0.35">
      <c r="A11" s="5" t="s">
        <v>0</v>
      </c>
      <c r="B11" s="5" t="s">
        <v>1</v>
      </c>
      <c r="D11" s="12" t="s">
        <v>15</v>
      </c>
      <c r="E11" s="12" t="s">
        <v>21</v>
      </c>
      <c r="F11" s="12" t="s">
        <v>22</v>
      </c>
      <c r="G11" s="12" t="s">
        <v>23</v>
      </c>
      <c r="H11" s="13" t="s">
        <v>16</v>
      </c>
      <c r="I11" s="13" t="s">
        <v>17</v>
      </c>
      <c r="J11" s="12" t="s">
        <v>19</v>
      </c>
      <c r="K11" s="12" t="s">
        <v>18</v>
      </c>
      <c r="L11" s="12" t="s">
        <v>20</v>
      </c>
      <c r="M11" s="12" t="s">
        <v>9</v>
      </c>
      <c r="O11" s="12" t="s">
        <v>91</v>
      </c>
      <c r="P11" s="12" t="s">
        <v>21</v>
      </c>
      <c r="Q11" s="12" t="s">
        <v>22</v>
      </c>
      <c r="R11" s="12" t="s">
        <v>23</v>
      </c>
      <c r="S11" s="13" t="s">
        <v>16</v>
      </c>
      <c r="T11" s="13" t="s">
        <v>17</v>
      </c>
      <c r="U11" s="12" t="s">
        <v>19</v>
      </c>
      <c r="V11" s="12" t="s">
        <v>18</v>
      </c>
      <c r="W11" s="12" t="s">
        <v>20</v>
      </c>
      <c r="X11" s="12" t="s">
        <v>9</v>
      </c>
      <c r="Z11" s="60" t="s">
        <v>81</v>
      </c>
      <c r="AA11" s="61">
        <v>2020</v>
      </c>
      <c r="AB11" s="61">
        <v>2021</v>
      </c>
      <c r="AC11" s="61">
        <v>2022</v>
      </c>
      <c r="AD11" s="61">
        <v>2023</v>
      </c>
      <c r="AE11" s="61">
        <v>2024</v>
      </c>
      <c r="AF11" s="61">
        <v>2025</v>
      </c>
      <c r="AG11" s="62" t="s">
        <v>82</v>
      </c>
      <c r="AH11" s="12" t="s">
        <v>9</v>
      </c>
    </row>
    <row r="12" spans="1:34" x14ac:dyDescent="0.35">
      <c r="A12" s="29" t="s">
        <v>2</v>
      </c>
      <c r="B12" s="4">
        <v>1132</v>
      </c>
      <c r="D12" s="27" t="s">
        <v>2</v>
      </c>
      <c r="E12" s="14">
        <v>402</v>
      </c>
      <c r="F12" s="14">
        <v>431</v>
      </c>
      <c r="G12" s="14">
        <v>71</v>
      </c>
      <c r="H12" s="14">
        <v>194</v>
      </c>
      <c r="I12" s="14">
        <v>283</v>
      </c>
      <c r="J12" s="14">
        <v>20</v>
      </c>
      <c r="K12" s="14">
        <v>57</v>
      </c>
      <c r="L12" s="14">
        <v>642</v>
      </c>
      <c r="M12" s="15">
        <v>2100</v>
      </c>
      <c r="O12" s="27" t="s">
        <v>2</v>
      </c>
      <c r="P12" s="3">
        <v>222</v>
      </c>
      <c r="Q12" s="3">
        <v>358</v>
      </c>
      <c r="R12" s="14">
        <v>18</v>
      </c>
      <c r="S12" s="14">
        <v>14</v>
      </c>
      <c r="T12" s="14">
        <v>33</v>
      </c>
      <c r="U12" s="14">
        <v>4</v>
      </c>
      <c r="V12" s="14">
        <v>8</v>
      </c>
      <c r="W12" s="14">
        <v>316</v>
      </c>
      <c r="X12" s="15">
        <f>SUM(P12:W12)</f>
        <v>973</v>
      </c>
      <c r="Z12" s="63" t="s">
        <v>58</v>
      </c>
      <c r="AA12" s="44">
        <v>5</v>
      </c>
      <c r="AB12" s="44">
        <v>19</v>
      </c>
      <c r="AC12" s="44">
        <v>37</v>
      </c>
      <c r="AD12" s="44">
        <v>20</v>
      </c>
      <c r="AE12" s="44">
        <v>1</v>
      </c>
      <c r="AF12" s="44">
        <v>0</v>
      </c>
      <c r="AG12" s="44">
        <v>0</v>
      </c>
      <c r="AH12" s="47">
        <f>SUM(AA12:AG12)</f>
        <v>82</v>
      </c>
    </row>
    <row r="13" spans="1:34" x14ac:dyDescent="0.35">
      <c r="A13" s="29" t="s">
        <v>3</v>
      </c>
      <c r="B13" s="4">
        <v>1157</v>
      </c>
      <c r="D13" s="27" t="s">
        <v>3</v>
      </c>
      <c r="E13" s="16">
        <v>432</v>
      </c>
      <c r="F13" s="16">
        <v>410</v>
      </c>
      <c r="G13" s="16">
        <v>61</v>
      </c>
      <c r="H13" s="16">
        <v>189</v>
      </c>
      <c r="I13" s="16">
        <v>305</v>
      </c>
      <c r="J13" s="16">
        <v>16</v>
      </c>
      <c r="K13" s="16">
        <v>73</v>
      </c>
      <c r="L13" s="16">
        <v>600</v>
      </c>
      <c r="M13" s="17">
        <v>2086</v>
      </c>
      <c r="O13" s="27" t="s">
        <v>3</v>
      </c>
      <c r="P13" s="16">
        <v>306</v>
      </c>
      <c r="Q13" s="16">
        <v>442</v>
      </c>
      <c r="R13" s="16">
        <v>44</v>
      </c>
      <c r="S13" s="16">
        <v>22</v>
      </c>
      <c r="T13" s="16">
        <v>48</v>
      </c>
      <c r="U13" s="16">
        <v>1</v>
      </c>
      <c r="V13" s="16">
        <v>14</v>
      </c>
      <c r="W13" s="16">
        <v>426</v>
      </c>
      <c r="X13" s="15">
        <f t="shared" ref="X13:X19" si="0">SUM(P13:W13)</f>
        <v>1303</v>
      </c>
      <c r="Z13" s="63" t="s">
        <v>83</v>
      </c>
      <c r="AA13" s="44">
        <v>0</v>
      </c>
      <c r="AB13" s="44">
        <v>1</v>
      </c>
      <c r="AC13" s="44">
        <v>6</v>
      </c>
      <c r="AD13" s="44">
        <v>4</v>
      </c>
      <c r="AE13" s="44">
        <v>2</v>
      </c>
      <c r="AF13" s="44">
        <v>6</v>
      </c>
      <c r="AG13" s="44">
        <v>0</v>
      </c>
      <c r="AH13" s="47">
        <f>SUM(AA13:AG13)</f>
        <v>19</v>
      </c>
    </row>
    <row r="14" spans="1:34" ht="29" x14ac:dyDescent="0.35">
      <c r="A14" s="29" t="s">
        <v>4</v>
      </c>
      <c r="B14" s="4">
        <v>1319</v>
      </c>
      <c r="D14" s="27" t="s">
        <v>4</v>
      </c>
      <c r="E14" s="14">
        <v>529</v>
      </c>
      <c r="F14" s="14">
        <v>463</v>
      </c>
      <c r="G14" s="14">
        <v>74</v>
      </c>
      <c r="H14" s="14">
        <v>214</v>
      </c>
      <c r="I14" s="14">
        <v>317</v>
      </c>
      <c r="J14" s="14">
        <v>23</v>
      </c>
      <c r="K14" s="14">
        <v>80</v>
      </c>
      <c r="L14" s="14">
        <v>665</v>
      </c>
      <c r="M14" s="15">
        <v>2365</v>
      </c>
      <c r="O14" s="27" t="s">
        <v>4</v>
      </c>
      <c r="P14" s="14">
        <v>382</v>
      </c>
      <c r="Q14" s="14">
        <v>494</v>
      </c>
      <c r="R14" s="14">
        <v>40</v>
      </c>
      <c r="S14" s="14">
        <v>34</v>
      </c>
      <c r="T14" s="14">
        <v>61</v>
      </c>
      <c r="U14" s="14">
        <v>1</v>
      </c>
      <c r="V14" s="14">
        <v>16</v>
      </c>
      <c r="W14" s="14">
        <v>466</v>
      </c>
      <c r="X14" s="15">
        <f t="shared" si="0"/>
        <v>1494</v>
      </c>
      <c r="Z14" s="63" t="s">
        <v>59</v>
      </c>
      <c r="AA14" s="44">
        <v>4</v>
      </c>
      <c r="AB14" s="44">
        <v>12</v>
      </c>
      <c r="AC14" s="44">
        <v>9</v>
      </c>
      <c r="AD14" s="44">
        <v>6</v>
      </c>
      <c r="AE14" s="44">
        <v>6</v>
      </c>
      <c r="AF14" s="44">
        <v>11</v>
      </c>
      <c r="AG14" s="44">
        <v>0</v>
      </c>
      <c r="AH14" s="47">
        <f>SUM(AA14:AG14)</f>
        <v>48</v>
      </c>
    </row>
    <row r="15" spans="1:34" x14ac:dyDescent="0.35">
      <c r="A15" s="29" t="s">
        <v>5</v>
      </c>
      <c r="B15" s="4">
        <v>1227</v>
      </c>
      <c r="D15" s="27" t="s">
        <v>5</v>
      </c>
      <c r="E15" s="14">
        <v>718</v>
      </c>
      <c r="F15" s="14">
        <v>502</v>
      </c>
      <c r="G15" s="14">
        <v>108</v>
      </c>
      <c r="H15" s="14">
        <v>243</v>
      </c>
      <c r="I15" s="14">
        <v>348</v>
      </c>
      <c r="J15" s="14">
        <v>22</v>
      </c>
      <c r="K15" s="14">
        <v>73</v>
      </c>
      <c r="L15" s="14">
        <v>358</v>
      </c>
      <c r="M15" s="15">
        <v>2372</v>
      </c>
      <c r="O15" s="27" t="s">
        <v>5</v>
      </c>
      <c r="P15" s="14">
        <v>460</v>
      </c>
      <c r="Q15" s="14">
        <v>518</v>
      </c>
      <c r="R15" s="14">
        <v>36</v>
      </c>
      <c r="S15" s="14">
        <v>39</v>
      </c>
      <c r="T15" s="14">
        <v>43</v>
      </c>
      <c r="U15" s="14">
        <v>0</v>
      </c>
      <c r="V15" s="14">
        <v>15</v>
      </c>
      <c r="W15" s="14">
        <v>345</v>
      </c>
      <c r="X15" s="15">
        <f t="shared" si="0"/>
        <v>1456</v>
      </c>
      <c r="Z15" s="63" t="s">
        <v>84</v>
      </c>
      <c r="AA15" s="44">
        <v>0</v>
      </c>
      <c r="AB15" s="44">
        <v>1</v>
      </c>
      <c r="AC15" s="44">
        <v>1</v>
      </c>
      <c r="AD15" s="44">
        <v>1</v>
      </c>
      <c r="AE15" s="44">
        <v>0</v>
      </c>
      <c r="AF15" s="44">
        <v>0</v>
      </c>
      <c r="AG15" s="44">
        <v>0</v>
      </c>
      <c r="AH15" s="47">
        <f>SUM(AA15:AG15)</f>
        <v>3</v>
      </c>
    </row>
    <row r="16" spans="1:34" ht="15" customHeight="1" x14ac:dyDescent="0.35">
      <c r="A16" s="29" t="s">
        <v>6</v>
      </c>
      <c r="B16" s="4">
        <v>1369</v>
      </c>
      <c r="D16" s="27" t="s">
        <v>6</v>
      </c>
      <c r="E16" s="14">
        <v>874</v>
      </c>
      <c r="F16" s="14">
        <v>564</v>
      </c>
      <c r="G16" s="14">
        <v>95</v>
      </c>
      <c r="H16" s="14">
        <v>302</v>
      </c>
      <c r="I16" s="14">
        <v>408</v>
      </c>
      <c r="J16" s="14">
        <v>15</v>
      </c>
      <c r="K16" s="14">
        <v>102</v>
      </c>
      <c r="L16" s="14">
        <v>297</v>
      </c>
      <c r="M16" s="15">
        <v>2657</v>
      </c>
      <c r="O16" s="27" t="s">
        <v>6</v>
      </c>
      <c r="P16" s="14">
        <v>553</v>
      </c>
      <c r="Q16" s="14">
        <v>608</v>
      </c>
      <c r="R16" s="14">
        <v>62</v>
      </c>
      <c r="S16" s="14">
        <v>44</v>
      </c>
      <c r="T16" s="14">
        <v>60</v>
      </c>
      <c r="U16" s="14">
        <v>3</v>
      </c>
      <c r="V16" s="14">
        <v>28</v>
      </c>
      <c r="W16" s="14">
        <v>313</v>
      </c>
      <c r="X16" s="15">
        <f t="shared" si="0"/>
        <v>1671</v>
      </c>
      <c r="Z16" s="63" t="s">
        <v>60</v>
      </c>
      <c r="AA16" s="44">
        <v>117</v>
      </c>
      <c r="AB16" s="44">
        <v>63</v>
      </c>
      <c r="AC16" s="44">
        <v>76</v>
      </c>
      <c r="AD16" s="44">
        <v>90</v>
      </c>
      <c r="AE16" s="44">
        <v>191</v>
      </c>
      <c r="AF16" s="44">
        <v>206</v>
      </c>
      <c r="AG16" s="44">
        <v>34</v>
      </c>
      <c r="AH16" s="47">
        <f t="shared" ref="AH16:AH41" si="1">SUM(AA16:AG16)</f>
        <v>777</v>
      </c>
    </row>
    <row r="17" spans="1:34" x14ac:dyDescent="0.35">
      <c r="A17" s="29" t="s">
        <v>7</v>
      </c>
      <c r="B17" s="4">
        <v>1529</v>
      </c>
      <c r="D17" s="28" t="s">
        <v>7</v>
      </c>
      <c r="E17" s="14">
        <v>962</v>
      </c>
      <c r="F17" s="14">
        <v>591</v>
      </c>
      <c r="G17" s="14">
        <v>114</v>
      </c>
      <c r="H17" s="14">
        <v>359</v>
      </c>
      <c r="I17" s="14">
        <v>460</v>
      </c>
      <c r="J17" s="14">
        <v>23</v>
      </c>
      <c r="K17" s="14">
        <v>71</v>
      </c>
      <c r="L17" s="14">
        <v>297</v>
      </c>
      <c r="M17" s="15">
        <v>2877</v>
      </c>
      <c r="O17" s="28" t="s">
        <v>7</v>
      </c>
      <c r="P17" s="14">
        <v>622</v>
      </c>
      <c r="Q17" s="14">
        <v>664</v>
      </c>
      <c r="R17" s="14">
        <v>90</v>
      </c>
      <c r="S17" s="14">
        <v>58</v>
      </c>
      <c r="T17" s="14">
        <v>66</v>
      </c>
      <c r="U17" s="14">
        <v>1</v>
      </c>
      <c r="V17" s="14">
        <v>27</v>
      </c>
      <c r="W17" s="14">
        <v>335</v>
      </c>
      <c r="X17" s="15">
        <f t="shared" si="0"/>
        <v>1863</v>
      </c>
      <c r="Z17" s="63" t="s">
        <v>61</v>
      </c>
      <c r="AA17" s="44">
        <v>11</v>
      </c>
      <c r="AB17" s="44">
        <v>19</v>
      </c>
      <c r="AC17" s="44">
        <v>20</v>
      </c>
      <c r="AD17" s="44">
        <v>16</v>
      </c>
      <c r="AE17" s="44">
        <v>22</v>
      </c>
      <c r="AF17" s="44">
        <v>15</v>
      </c>
      <c r="AG17" s="44">
        <v>0</v>
      </c>
      <c r="AH17" s="47">
        <f t="shared" si="1"/>
        <v>103</v>
      </c>
    </row>
    <row r="18" spans="1:34" ht="29" x14ac:dyDescent="0.35">
      <c r="A18" s="29" t="s">
        <v>8</v>
      </c>
      <c r="B18" s="4">
        <v>762</v>
      </c>
      <c r="D18" s="28" t="s">
        <v>8</v>
      </c>
      <c r="E18" s="14">
        <v>478</v>
      </c>
      <c r="F18" s="14">
        <v>295</v>
      </c>
      <c r="G18" s="14">
        <v>40</v>
      </c>
      <c r="H18" s="14">
        <v>193</v>
      </c>
      <c r="I18" s="14">
        <v>222</v>
      </c>
      <c r="J18" s="14">
        <v>12</v>
      </c>
      <c r="K18" s="14">
        <v>32</v>
      </c>
      <c r="L18" s="14">
        <v>147</v>
      </c>
      <c r="M18" s="15">
        <v>1419</v>
      </c>
      <c r="O18" s="28" t="s">
        <v>8</v>
      </c>
      <c r="P18" s="14">
        <v>332</v>
      </c>
      <c r="Q18" s="14">
        <v>350</v>
      </c>
      <c r="R18" s="14">
        <v>36</v>
      </c>
      <c r="S18" s="14">
        <v>28</v>
      </c>
      <c r="T18" s="14">
        <v>37</v>
      </c>
      <c r="U18" s="14">
        <v>1</v>
      </c>
      <c r="V18" s="14">
        <v>14</v>
      </c>
      <c r="W18" s="14">
        <v>173</v>
      </c>
      <c r="X18" s="15">
        <f t="shared" si="0"/>
        <v>971</v>
      </c>
      <c r="Z18" s="63" t="s">
        <v>62</v>
      </c>
      <c r="AA18" s="44">
        <v>136</v>
      </c>
      <c r="AB18" s="44">
        <v>159</v>
      </c>
      <c r="AC18" s="44">
        <v>188</v>
      </c>
      <c r="AD18" s="44">
        <v>172</v>
      </c>
      <c r="AE18" s="44">
        <v>241</v>
      </c>
      <c r="AF18" s="44">
        <v>276</v>
      </c>
      <c r="AG18" s="44">
        <v>107</v>
      </c>
      <c r="AH18" s="47">
        <f t="shared" si="1"/>
        <v>1279</v>
      </c>
    </row>
    <row r="19" spans="1:34" x14ac:dyDescent="0.35">
      <c r="A19" s="30" t="s">
        <v>9</v>
      </c>
      <c r="B19" s="4">
        <f>SUM(B12:B18)</f>
        <v>8495</v>
      </c>
      <c r="D19" s="28" t="s">
        <v>9</v>
      </c>
      <c r="E19" s="17">
        <f>SUM(E12:E18)</f>
        <v>4395</v>
      </c>
      <c r="F19" s="17">
        <f t="shared" ref="F19:M19" si="2">SUM(F12:F18)</f>
        <v>3256</v>
      </c>
      <c r="G19" s="17">
        <f t="shared" si="2"/>
        <v>563</v>
      </c>
      <c r="H19" s="17">
        <f t="shared" si="2"/>
        <v>1694</v>
      </c>
      <c r="I19" s="17">
        <f t="shared" si="2"/>
        <v>2343</v>
      </c>
      <c r="J19" s="17">
        <f t="shared" si="2"/>
        <v>131</v>
      </c>
      <c r="K19" s="17">
        <f t="shared" si="2"/>
        <v>488</v>
      </c>
      <c r="L19" s="17">
        <f t="shared" si="2"/>
        <v>3006</v>
      </c>
      <c r="M19" s="17">
        <f t="shared" si="2"/>
        <v>15876</v>
      </c>
      <c r="O19" s="28" t="s">
        <v>9</v>
      </c>
      <c r="P19" s="17">
        <f>SUM(P12:P18)</f>
        <v>2877</v>
      </c>
      <c r="Q19" s="17">
        <f t="shared" ref="Q19:W19" si="3">SUM(Q12:Q18)</f>
        <v>3434</v>
      </c>
      <c r="R19" s="17">
        <f t="shared" si="3"/>
        <v>326</v>
      </c>
      <c r="S19" s="17">
        <f t="shared" si="3"/>
        <v>239</v>
      </c>
      <c r="T19" s="17">
        <f t="shared" si="3"/>
        <v>348</v>
      </c>
      <c r="U19" s="17">
        <f t="shared" si="3"/>
        <v>11</v>
      </c>
      <c r="V19" s="17">
        <f t="shared" si="3"/>
        <v>122</v>
      </c>
      <c r="W19" s="17">
        <f t="shared" si="3"/>
        <v>2374</v>
      </c>
      <c r="X19" s="15">
        <f t="shared" si="0"/>
        <v>9731</v>
      </c>
      <c r="Z19" s="63" t="s">
        <v>63</v>
      </c>
      <c r="AA19" s="44">
        <v>312</v>
      </c>
      <c r="AB19" s="44">
        <v>331</v>
      </c>
      <c r="AC19" s="44">
        <v>385</v>
      </c>
      <c r="AD19" s="44">
        <v>363</v>
      </c>
      <c r="AE19" s="44">
        <v>358</v>
      </c>
      <c r="AF19" s="44">
        <v>378</v>
      </c>
      <c r="AG19" s="44">
        <v>123</v>
      </c>
      <c r="AH19" s="47">
        <f t="shared" si="1"/>
        <v>2250</v>
      </c>
    </row>
    <row r="20" spans="1:34" x14ac:dyDescent="0.35">
      <c r="A20" s="2"/>
      <c r="B20" s="2"/>
      <c r="Z20" s="63" t="s">
        <v>64</v>
      </c>
      <c r="AA20" s="44">
        <v>5</v>
      </c>
      <c r="AB20" s="44">
        <v>2</v>
      </c>
      <c r="AC20" s="44">
        <v>1</v>
      </c>
      <c r="AD20" s="44">
        <v>0</v>
      </c>
      <c r="AE20" s="44">
        <v>2</v>
      </c>
      <c r="AF20" s="44">
        <v>0</v>
      </c>
      <c r="AG20" s="44">
        <v>0</v>
      </c>
      <c r="AH20" s="47">
        <f t="shared" si="1"/>
        <v>10</v>
      </c>
    </row>
    <row r="21" spans="1:34" x14ac:dyDescent="0.35">
      <c r="A21" s="2"/>
      <c r="B21" s="2"/>
      <c r="Z21" s="63" t="s">
        <v>65</v>
      </c>
      <c r="AA21" s="44">
        <v>3</v>
      </c>
      <c r="AB21" s="44">
        <v>8</v>
      </c>
      <c r="AC21" s="44">
        <v>14</v>
      </c>
      <c r="AD21" s="44">
        <v>10</v>
      </c>
      <c r="AE21" s="44">
        <v>4</v>
      </c>
      <c r="AF21" s="44">
        <v>3</v>
      </c>
      <c r="AG21" s="44">
        <v>153</v>
      </c>
      <c r="AH21" s="47">
        <f t="shared" si="1"/>
        <v>195</v>
      </c>
    </row>
    <row r="22" spans="1:34" ht="16" customHeight="1" x14ac:dyDescent="0.35">
      <c r="A22" s="2"/>
      <c r="B22" s="2"/>
      <c r="D22" s="38" t="s">
        <v>29</v>
      </c>
      <c r="E22" s="39"/>
      <c r="F22" s="39"/>
      <c r="G22" s="39"/>
      <c r="H22" s="39"/>
      <c r="I22" s="40"/>
      <c r="Z22" s="63" t="s">
        <v>66</v>
      </c>
      <c r="AA22" s="44">
        <v>298</v>
      </c>
      <c r="AB22" s="44">
        <v>268</v>
      </c>
      <c r="AC22" s="44">
        <v>301</v>
      </c>
      <c r="AD22" s="44">
        <v>253</v>
      </c>
      <c r="AE22" s="44">
        <v>248</v>
      </c>
      <c r="AF22" s="44">
        <v>287</v>
      </c>
      <c r="AG22" s="44">
        <v>0</v>
      </c>
      <c r="AH22" s="47">
        <f t="shared" si="1"/>
        <v>1655</v>
      </c>
    </row>
    <row r="23" spans="1:34" x14ac:dyDescent="0.35">
      <c r="A23" s="2"/>
      <c r="B23" s="2"/>
      <c r="D23" s="41"/>
      <c r="E23" s="42"/>
      <c r="F23" s="42"/>
      <c r="G23" s="42"/>
      <c r="H23" s="42"/>
      <c r="I23" s="43"/>
      <c r="Z23" s="63" t="s">
        <v>67</v>
      </c>
      <c r="AA23" s="44">
        <v>6</v>
      </c>
      <c r="AB23" s="44">
        <v>1</v>
      </c>
      <c r="AC23" s="44">
        <v>8</v>
      </c>
      <c r="AD23" s="44">
        <v>15</v>
      </c>
      <c r="AE23" s="44">
        <v>26</v>
      </c>
      <c r="AF23" s="44">
        <v>6</v>
      </c>
      <c r="AG23" s="44">
        <v>4</v>
      </c>
      <c r="AH23" s="47">
        <f t="shared" si="1"/>
        <v>66</v>
      </c>
    </row>
    <row r="24" spans="1:34" x14ac:dyDescent="0.35">
      <c r="A24" s="2"/>
      <c r="B24" s="2"/>
      <c r="Z24" s="63" t="s">
        <v>68</v>
      </c>
      <c r="AA24" s="44">
        <v>4</v>
      </c>
      <c r="AB24" s="44">
        <v>2</v>
      </c>
      <c r="AC24" s="44">
        <v>5</v>
      </c>
      <c r="AD24" s="44">
        <v>10</v>
      </c>
      <c r="AE24" s="44">
        <v>23</v>
      </c>
      <c r="AF24" s="44">
        <v>14</v>
      </c>
      <c r="AG24" s="44">
        <v>1</v>
      </c>
      <c r="AH24" s="47">
        <f t="shared" si="1"/>
        <v>59</v>
      </c>
    </row>
    <row r="25" spans="1:34" ht="42" customHeight="1" x14ac:dyDescent="0.35">
      <c r="A25" s="2"/>
      <c r="B25" s="2"/>
      <c r="D25" s="12" t="s">
        <v>30</v>
      </c>
      <c r="E25" s="12" t="s">
        <v>31</v>
      </c>
      <c r="F25" s="12" t="s">
        <v>32</v>
      </c>
      <c r="G25" s="12" t="s">
        <v>33</v>
      </c>
      <c r="H25" s="12" t="s">
        <v>34</v>
      </c>
      <c r="I25" s="12" t="s">
        <v>35</v>
      </c>
      <c r="J25" s="12" t="s">
        <v>36</v>
      </c>
      <c r="K25" s="12" t="s">
        <v>20</v>
      </c>
      <c r="L25" s="12" t="s">
        <v>9</v>
      </c>
      <c r="O25" s="12" t="s">
        <v>92</v>
      </c>
      <c r="P25" s="12" t="s">
        <v>21</v>
      </c>
      <c r="Q25" s="12" t="s">
        <v>22</v>
      </c>
      <c r="R25" s="12" t="s">
        <v>23</v>
      </c>
      <c r="S25" s="13" t="s">
        <v>16</v>
      </c>
      <c r="T25" s="13" t="s">
        <v>17</v>
      </c>
      <c r="U25" s="12" t="s">
        <v>19</v>
      </c>
      <c r="V25" s="12" t="s">
        <v>18</v>
      </c>
      <c r="W25" s="12" t="s">
        <v>20</v>
      </c>
      <c r="X25" s="12" t="s">
        <v>9</v>
      </c>
      <c r="Z25" s="63" t="s">
        <v>69</v>
      </c>
      <c r="AA25" s="44">
        <v>54</v>
      </c>
      <c r="AB25" s="44">
        <v>53</v>
      </c>
      <c r="AC25" s="44">
        <v>51</v>
      </c>
      <c r="AD25" s="44">
        <v>71</v>
      </c>
      <c r="AE25" s="44">
        <v>61</v>
      </c>
      <c r="AF25" s="44">
        <v>87</v>
      </c>
      <c r="AG25" s="44">
        <v>29</v>
      </c>
      <c r="AH25" s="47">
        <f t="shared" si="1"/>
        <v>406</v>
      </c>
    </row>
    <row r="26" spans="1:34" x14ac:dyDescent="0.35">
      <c r="A26" s="2"/>
      <c r="B26" s="2"/>
      <c r="D26" s="27" t="s">
        <v>2</v>
      </c>
      <c r="E26" s="31">
        <v>7</v>
      </c>
      <c r="F26" s="31">
        <v>100</v>
      </c>
      <c r="G26" s="31">
        <v>250</v>
      </c>
      <c r="H26" s="31">
        <v>489</v>
      </c>
      <c r="I26" s="31">
        <v>125</v>
      </c>
      <c r="J26" s="31">
        <v>3</v>
      </c>
      <c r="K26" s="31">
        <v>114</v>
      </c>
      <c r="L26" s="36">
        <v>1088</v>
      </c>
      <c r="O26" s="27" t="s">
        <v>2</v>
      </c>
      <c r="P26" s="3">
        <v>92</v>
      </c>
      <c r="Q26" s="3">
        <v>128</v>
      </c>
      <c r="R26" s="14">
        <v>6</v>
      </c>
      <c r="S26" s="14">
        <v>6</v>
      </c>
      <c r="T26" s="14">
        <v>21</v>
      </c>
      <c r="U26" s="14">
        <v>4</v>
      </c>
      <c r="V26" s="14">
        <v>12</v>
      </c>
      <c r="W26" s="14">
        <v>127</v>
      </c>
      <c r="X26" s="15">
        <f>SUM(P26:W26)</f>
        <v>396</v>
      </c>
      <c r="Z26" s="63" t="s">
        <v>70</v>
      </c>
      <c r="AA26" s="44">
        <v>53</v>
      </c>
      <c r="AB26" s="44">
        <v>48</v>
      </c>
      <c r="AC26" s="44">
        <v>46</v>
      </c>
      <c r="AD26" s="44">
        <v>27</v>
      </c>
      <c r="AE26" s="44">
        <v>33</v>
      </c>
      <c r="AF26" s="44">
        <v>51</v>
      </c>
      <c r="AG26" s="44">
        <v>8</v>
      </c>
      <c r="AH26" s="47">
        <f t="shared" si="1"/>
        <v>266</v>
      </c>
    </row>
    <row r="27" spans="1:34" ht="15.75" customHeight="1" x14ac:dyDescent="0.35">
      <c r="A27" s="2"/>
      <c r="B27" s="2"/>
      <c r="D27" s="27" t="s">
        <v>3</v>
      </c>
      <c r="E27" s="32">
        <v>11</v>
      </c>
      <c r="F27" s="32">
        <v>115</v>
      </c>
      <c r="G27" s="32">
        <v>248</v>
      </c>
      <c r="H27" s="32">
        <v>512</v>
      </c>
      <c r="I27" s="32">
        <v>147</v>
      </c>
      <c r="J27" s="32">
        <v>9</v>
      </c>
      <c r="K27" s="32">
        <v>37</v>
      </c>
      <c r="L27" s="35">
        <v>1079</v>
      </c>
      <c r="O27" s="27" t="s">
        <v>3</v>
      </c>
      <c r="P27" s="16">
        <v>92</v>
      </c>
      <c r="Q27" s="16">
        <v>132</v>
      </c>
      <c r="R27" s="16">
        <v>12</v>
      </c>
      <c r="S27" s="16">
        <v>12</v>
      </c>
      <c r="T27" s="16">
        <v>12</v>
      </c>
      <c r="U27" s="16">
        <v>2</v>
      </c>
      <c r="V27" s="16">
        <v>7</v>
      </c>
      <c r="W27" s="16">
        <v>116</v>
      </c>
      <c r="X27" s="15">
        <f t="shared" ref="X27:X32" si="4">SUM(P27:W27)</f>
        <v>385</v>
      </c>
      <c r="Z27" s="63" t="s">
        <v>71</v>
      </c>
      <c r="AA27" s="44">
        <v>37</v>
      </c>
      <c r="AB27" s="44">
        <v>41</v>
      </c>
      <c r="AC27" s="44">
        <v>52</v>
      </c>
      <c r="AD27" s="44">
        <v>40</v>
      </c>
      <c r="AE27" s="44">
        <v>30</v>
      </c>
      <c r="AF27" s="44">
        <v>34</v>
      </c>
      <c r="AG27" s="44">
        <v>14</v>
      </c>
      <c r="AH27" s="47">
        <f t="shared" si="1"/>
        <v>248</v>
      </c>
    </row>
    <row r="28" spans="1:34" x14ac:dyDescent="0.35">
      <c r="A28" s="2"/>
      <c r="B28" s="2"/>
      <c r="D28" s="27" t="s">
        <v>4</v>
      </c>
      <c r="E28" s="32">
        <v>14</v>
      </c>
      <c r="F28" s="32">
        <v>154</v>
      </c>
      <c r="G28" s="32">
        <v>261</v>
      </c>
      <c r="H28" s="32">
        <v>562</v>
      </c>
      <c r="I28" s="32">
        <v>160</v>
      </c>
      <c r="J28" s="32">
        <v>8</v>
      </c>
      <c r="K28" s="32">
        <v>49</v>
      </c>
      <c r="L28" s="35">
        <v>1208</v>
      </c>
      <c r="O28" s="27" t="s">
        <v>4</v>
      </c>
      <c r="P28" s="14">
        <v>98</v>
      </c>
      <c r="Q28" s="14">
        <v>129</v>
      </c>
      <c r="R28" s="14">
        <v>11</v>
      </c>
      <c r="S28" s="14">
        <v>11</v>
      </c>
      <c r="T28" s="14">
        <v>13</v>
      </c>
      <c r="U28" s="14">
        <v>0</v>
      </c>
      <c r="V28" s="14">
        <v>8</v>
      </c>
      <c r="W28" s="14">
        <v>136</v>
      </c>
      <c r="X28" s="15">
        <f t="shared" si="4"/>
        <v>406</v>
      </c>
      <c r="Z28" s="63" t="s">
        <v>72</v>
      </c>
      <c r="AA28" s="44">
        <v>2</v>
      </c>
      <c r="AB28" s="44">
        <v>8</v>
      </c>
      <c r="AC28" s="44">
        <v>16</v>
      </c>
      <c r="AD28" s="44">
        <v>5</v>
      </c>
      <c r="AE28" s="44">
        <v>1</v>
      </c>
      <c r="AF28" s="44">
        <v>0</v>
      </c>
      <c r="AG28" s="44">
        <v>1</v>
      </c>
      <c r="AH28" s="47">
        <f t="shared" si="1"/>
        <v>33</v>
      </c>
    </row>
    <row r="29" spans="1:34" ht="29" x14ac:dyDescent="0.35">
      <c r="A29" s="2"/>
      <c r="B29" s="2"/>
      <c r="D29" s="27" t="s">
        <v>5</v>
      </c>
      <c r="E29" s="31">
        <v>11</v>
      </c>
      <c r="F29" s="31">
        <v>126</v>
      </c>
      <c r="G29" s="31">
        <v>230</v>
      </c>
      <c r="H29" s="31">
        <v>523</v>
      </c>
      <c r="I29" s="31">
        <v>144</v>
      </c>
      <c r="J29" s="31">
        <v>13</v>
      </c>
      <c r="K29" s="31">
        <v>74</v>
      </c>
      <c r="L29" s="36">
        <v>1121</v>
      </c>
      <c r="O29" s="27" t="s">
        <v>5</v>
      </c>
      <c r="P29" s="14">
        <v>151</v>
      </c>
      <c r="Q29" s="14">
        <v>162</v>
      </c>
      <c r="R29" s="14">
        <v>12</v>
      </c>
      <c r="S29" s="14">
        <v>15</v>
      </c>
      <c r="T29" s="14">
        <v>16</v>
      </c>
      <c r="U29" s="14">
        <v>2</v>
      </c>
      <c r="V29" s="14">
        <v>12</v>
      </c>
      <c r="W29" s="14">
        <v>135</v>
      </c>
      <c r="X29" s="15">
        <f t="shared" si="4"/>
        <v>505</v>
      </c>
      <c r="Z29" s="63" t="s">
        <v>73</v>
      </c>
      <c r="AA29" s="44">
        <v>28</v>
      </c>
      <c r="AB29" s="44">
        <v>59</v>
      </c>
      <c r="AC29" s="44">
        <v>30</v>
      </c>
      <c r="AD29" s="44">
        <v>32</v>
      </c>
      <c r="AE29" s="44">
        <v>4</v>
      </c>
      <c r="AF29" s="44">
        <v>2</v>
      </c>
      <c r="AG29" s="44">
        <v>2</v>
      </c>
      <c r="AH29" s="47">
        <f t="shared" si="1"/>
        <v>157</v>
      </c>
    </row>
    <row r="30" spans="1:34" x14ac:dyDescent="0.35">
      <c r="A30" s="2"/>
      <c r="B30" s="2"/>
      <c r="D30" s="27" t="s">
        <v>6</v>
      </c>
      <c r="E30" s="32">
        <v>23</v>
      </c>
      <c r="F30" s="32">
        <v>128</v>
      </c>
      <c r="G30" s="32">
        <v>254</v>
      </c>
      <c r="H30" s="32">
        <v>580</v>
      </c>
      <c r="I30" s="32">
        <v>159</v>
      </c>
      <c r="J30" s="32">
        <v>15</v>
      </c>
      <c r="K30" s="32">
        <v>77</v>
      </c>
      <c r="L30" s="35">
        <v>1236</v>
      </c>
      <c r="O30" s="27" t="s">
        <v>6</v>
      </c>
      <c r="P30" s="14">
        <v>201</v>
      </c>
      <c r="Q30" s="14">
        <v>222</v>
      </c>
      <c r="R30" s="14">
        <v>24</v>
      </c>
      <c r="S30" s="14">
        <v>15</v>
      </c>
      <c r="T30" s="14">
        <v>18</v>
      </c>
      <c r="U30" s="14">
        <v>0</v>
      </c>
      <c r="V30" s="14">
        <v>6</v>
      </c>
      <c r="W30" s="14">
        <v>160</v>
      </c>
      <c r="X30" s="15">
        <f t="shared" si="4"/>
        <v>646</v>
      </c>
      <c r="Z30" s="63" t="s">
        <v>89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1</v>
      </c>
      <c r="AG30" s="44">
        <v>0</v>
      </c>
      <c r="AH30" s="47">
        <f t="shared" si="1"/>
        <v>1</v>
      </c>
    </row>
    <row r="31" spans="1:34" x14ac:dyDescent="0.35">
      <c r="A31" s="2"/>
      <c r="B31" s="2"/>
      <c r="D31" s="28" t="s">
        <v>7</v>
      </c>
      <c r="E31" s="33">
        <v>23</v>
      </c>
      <c r="F31" s="33">
        <v>130</v>
      </c>
      <c r="G31" s="33">
        <v>285</v>
      </c>
      <c r="H31" s="33">
        <v>670</v>
      </c>
      <c r="I31" s="33">
        <v>169</v>
      </c>
      <c r="J31" s="33">
        <v>15</v>
      </c>
      <c r="K31" s="33">
        <v>105</v>
      </c>
      <c r="L31" s="37">
        <v>1397</v>
      </c>
      <c r="O31" s="28" t="s">
        <v>7</v>
      </c>
      <c r="P31" s="14">
        <v>218</v>
      </c>
      <c r="Q31" s="14">
        <v>228</v>
      </c>
      <c r="R31" s="14">
        <v>36</v>
      </c>
      <c r="S31" s="14">
        <v>22</v>
      </c>
      <c r="T31" s="14">
        <v>24</v>
      </c>
      <c r="U31" s="14">
        <v>5</v>
      </c>
      <c r="V31" s="14">
        <v>15</v>
      </c>
      <c r="W31" s="14">
        <v>154</v>
      </c>
      <c r="X31" s="15">
        <f t="shared" si="4"/>
        <v>702</v>
      </c>
      <c r="Z31" s="63" t="s">
        <v>87</v>
      </c>
      <c r="AA31" s="44">
        <v>0</v>
      </c>
      <c r="AB31" s="44">
        <v>0</v>
      </c>
      <c r="AC31" s="44">
        <v>0</v>
      </c>
      <c r="AD31" s="44">
        <v>2</v>
      </c>
      <c r="AE31" s="44">
        <v>3</v>
      </c>
      <c r="AF31" s="44">
        <v>1</v>
      </c>
      <c r="AG31" s="44">
        <v>0</v>
      </c>
      <c r="AH31" s="47">
        <f t="shared" si="1"/>
        <v>6</v>
      </c>
    </row>
    <row r="32" spans="1:34" x14ac:dyDescent="0.35">
      <c r="A32" s="2"/>
      <c r="B32" s="2"/>
      <c r="D32" s="28" t="s">
        <v>8</v>
      </c>
      <c r="E32" s="32">
        <v>7</v>
      </c>
      <c r="F32" s="32">
        <v>74</v>
      </c>
      <c r="G32" s="32">
        <v>155</v>
      </c>
      <c r="H32" s="32">
        <v>312</v>
      </c>
      <c r="I32" s="32">
        <v>89</v>
      </c>
      <c r="J32" s="32">
        <v>2</v>
      </c>
      <c r="K32" s="32">
        <v>51</v>
      </c>
      <c r="L32" s="35">
        <v>690</v>
      </c>
      <c r="O32" s="28" t="s">
        <v>8</v>
      </c>
      <c r="P32" s="14">
        <v>84</v>
      </c>
      <c r="Q32" s="14">
        <v>85</v>
      </c>
      <c r="R32" s="14">
        <v>10</v>
      </c>
      <c r="S32" s="14">
        <v>2</v>
      </c>
      <c r="T32" s="14">
        <v>13</v>
      </c>
      <c r="U32" s="14">
        <v>0</v>
      </c>
      <c r="V32" s="14">
        <v>5</v>
      </c>
      <c r="W32" s="14">
        <v>39</v>
      </c>
      <c r="X32" s="15">
        <f t="shared" si="4"/>
        <v>238</v>
      </c>
      <c r="Z32" s="63" t="s">
        <v>85</v>
      </c>
      <c r="AA32" s="44">
        <v>0</v>
      </c>
      <c r="AB32" s="44">
        <v>2</v>
      </c>
      <c r="AC32" s="44">
        <v>1</v>
      </c>
      <c r="AD32" s="44">
        <v>3</v>
      </c>
      <c r="AE32" s="44">
        <v>1</v>
      </c>
      <c r="AF32" s="44">
        <v>1</v>
      </c>
      <c r="AG32" s="44">
        <v>0</v>
      </c>
      <c r="AH32" s="47">
        <f t="shared" si="1"/>
        <v>8</v>
      </c>
    </row>
    <row r="33" spans="1:34" x14ac:dyDescent="0.35">
      <c r="A33" s="2"/>
      <c r="B33" s="2"/>
      <c r="D33" s="34" t="s">
        <v>9</v>
      </c>
      <c r="E33" s="35">
        <f>SUM(E26:E32)</f>
        <v>96</v>
      </c>
      <c r="F33" s="35">
        <f t="shared" ref="F33:L33" si="5">SUM(F26:F32)</f>
        <v>827</v>
      </c>
      <c r="G33" s="35">
        <f t="shared" si="5"/>
        <v>1683</v>
      </c>
      <c r="H33" s="35">
        <f t="shared" si="5"/>
        <v>3648</v>
      </c>
      <c r="I33" s="35">
        <f t="shared" si="5"/>
        <v>993</v>
      </c>
      <c r="J33" s="35">
        <f t="shared" si="5"/>
        <v>65</v>
      </c>
      <c r="K33" s="35">
        <f>SUM(K26:K32)</f>
        <v>507</v>
      </c>
      <c r="L33" s="35">
        <f t="shared" si="5"/>
        <v>7819</v>
      </c>
      <c r="O33" s="28" t="s">
        <v>9</v>
      </c>
      <c r="P33" s="17">
        <f>SUM(P26:P32)</f>
        <v>936</v>
      </c>
      <c r="Q33" s="17">
        <f t="shared" ref="Q33:W33" si="6">SUM(Q26:Q32)</f>
        <v>1086</v>
      </c>
      <c r="R33" s="17">
        <f t="shared" si="6"/>
        <v>111</v>
      </c>
      <c r="S33" s="17">
        <f t="shared" si="6"/>
        <v>83</v>
      </c>
      <c r="T33" s="17">
        <f t="shared" si="6"/>
        <v>117</v>
      </c>
      <c r="U33" s="17">
        <f t="shared" si="6"/>
        <v>13</v>
      </c>
      <c r="V33" s="17">
        <f t="shared" si="6"/>
        <v>65</v>
      </c>
      <c r="W33" s="17">
        <f t="shared" si="6"/>
        <v>867</v>
      </c>
      <c r="X33" s="15">
        <f>SUM(P33:W33)</f>
        <v>3278</v>
      </c>
      <c r="Z33" s="63" t="s">
        <v>74</v>
      </c>
      <c r="AA33" s="44">
        <v>4</v>
      </c>
      <c r="AB33" s="44">
        <v>1</v>
      </c>
      <c r="AC33" s="44">
        <v>1</v>
      </c>
      <c r="AD33" s="44">
        <v>0</v>
      </c>
      <c r="AE33" s="44">
        <v>2</v>
      </c>
      <c r="AF33" s="44">
        <v>1</v>
      </c>
      <c r="AG33" s="44">
        <v>0</v>
      </c>
      <c r="AH33" s="47">
        <f t="shared" si="1"/>
        <v>9</v>
      </c>
    </row>
    <row r="34" spans="1:34" x14ac:dyDescent="0.35">
      <c r="A34" s="2"/>
      <c r="B34" s="2"/>
      <c r="Z34" s="63" t="s">
        <v>86</v>
      </c>
      <c r="AA34" s="44">
        <v>0</v>
      </c>
      <c r="AB34" s="44">
        <v>1</v>
      </c>
      <c r="AC34" s="44">
        <v>1</v>
      </c>
      <c r="AD34" s="44">
        <v>0</v>
      </c>
      <c r="AE34" s="44">
        <v>5</v>
      </c>
      <c r="AF34" s="44">
        <v>0</v>
      </c>
      <c r="AG34" s="44">
        <v>0</v>
      </c>
      <c r="AH34" s="47">
        <f t="shared" si="1"/>
        <v>7</v>
      </c>
    </row>
    <row r="35" spans="1:34" x14ac:dyDescent="0.35">
      <c r="A35" s="2"/>
      <c r="B35" s="2"/>
      <c r="Z35" s="63" t="s">
        <v>75</v>
      </c>
      <c r="AA35" s="44">
        <v>6</v>
      </c>
      <c r="AB35" s="44">
        <v>8</v>
      </c>
      <c r="AC35" s="44">
        <v>7</v>
      </c>
      <c r="AD35" s="44">
        <v>6</v>
      </c>
      <c r="AE35" s="44">
        <v>0</v>
      </c>
      <c r="AF35" s="44">
        <v>3</v>
      </c>
      <c r="AG35" s="44">
        <v>2</v>
      </c>
      <c r="AH35" s="47">
        <f t="shared" si="1"/>
        <v>32</v>
      </c>
    </row>
    <row r="36" spans="1:34" x14ac:dyDescent="0.35">
      <c r="A36" s="2"/>
      <c r="B36" s="2"/>
      <c r="D36" s="38" t="s">
        <v>37</v>
      </c>
      <c r="E36" s="39"/>
      <c r="F36" s="39"/>
      <c r="G36" s="39"/>
      <c r="H36" s="39"/>
      <c r="I36" s="40"/>
      <c r="O36" s="38" t="s">
        <v>44</v>
      </c>
      <c r="P36" s="39"/>
      <c r="Q36" s="39"/>
      <c r="R36" s="39"/>
      <c r="S36" s="39"/>
      <c r="T36" s="40"/>
      <c r="Z36" s="63" t="s">
        <v>76</v>
      </c>
      <c r="AA36" s="44">
        <v>1</v>
      </c>
      <c r="AB36" s="44">
        <v>0</v>
      </c>
      <c r="AC36" s="44">
        <v>0</v>
      </c>
      <c r="AD36" s="44">
        <v>0</v>
      </c>
      <c r="AE36" s="44">
        <v>1</v>
      </c>
      <c r="AF36" s="44">
        <v>0</v>
      </c>
      <c r="AG36" s="44">
        <v>0</v>
      </c>
      <c r="AH36" s="47">
        <f t="shared" si="1"/>
        <v>2</v>
      </c>
    </row>
    <row r="37" spans="1:34" x14ac:dyDescent="0.35">
      <c r="A37" s="2"/>
      <c r="B37" s="2"/>
      <c r="D37" s="41"/>
      <c r="E37" s="42"/>
      <c r="F37" s="42"/>
      <c r="G37" s="42"/>
      <c r="H37" s="42"/>
      <c r="I37" s="43"/>
      <c r="O37" s="41" t="s">
        <v>49</v>
      </c>
      <c r="P37" s="42"/>
      <c r="Q37" s="42"/>
      <c r="R37" s="42"/>
      <c r="S37" s="42"/>
      <c r="T37" s="43"/>
      <c r="Z37" s="63" t="s">
        <v>77</v>
      </c>
      <c r="AA37" s="44">
        <v>9</v>
      </c>
      <c r="AB37" s="44">
        <v>20</v>
      </c>
      <c r="AC37" s="44">
        <v>30</v>
      </c>
      <c r="AD37" s="44">
        <v>36</v>
      </c>
      <c r="AE37" s="44">
        <v>53</v>
      </c>
      <c r="AF37" s="44">
        <v>59</v>
      </c>
      <c r="AG37" s="44">
        <v>30</v>
      </c>
      <c r="AH37" s="47">
        <f t="shared" si="1"/>
        <v>237</v>
      </c>
    </row>
    <row r="38" spans="1:34" x14ac:dyDescent="0.35">
      <c r="A38" s="2"/>
      <c r="B38" s="2"/>
      <c r="D38" s="2"/>
      <c r="Z38" s="63" t="s">
        <v>78</v>
      </c>
      <c r="AA38" s="44">
        <v>2</v>
      </c>
      <c r="AB38" s="44">
        <v>1</v>
      </c>
      <c r="AC38" s="44">
        <v>2</v>
      </c>
      <c r="AD38" s="44">
        <v>2</v>
      </c>
      <c r="AE38" s="44">
        <v>3</v>
      </c>
      <c r="AF38" s="44">
        <v>3</v>
      </c>
      <c r="AG38" s="44">
        <v>0</v>
      </c>
      <c r="AH38" s="47">
        <f t="shared" si="1"/>
        <v>13</v>
      </c>
    </row>
    <row r="39" spans="1:34" ht="29" x14ac:dyDescent="0.35">
      <c r="A39" s="2"/>
      <c r="B39" s="2"/>
      <c r="D39" s="12" t="s">
        <v>38</v>
      </c>
      <c r="E39" s="12" t="s">
        <v>39</v>
      </c>
      <c r="F39" s="12" t="s">
        <v>40</v>
      </c>
      <c r="G39" s="12" t="s">
        <v>41</v>
      </c>
      <c r="H39" s="12" t="s">
        <v>21</v>
      </c>
      <c r="I39" s="12" t="s">
        <v>20</v>
      </c>
      <c r="J39" s="12" t="s">
        <v>9</v>
      </c>
      <c r="O39" s="12" t="s">
        <v>46</v>
      </c>
      <c r="P39" s="12" t="s">
        <v>31</v>
      </c>
      <c r="Q39" s="12" t="s">
        <v>32</v>
      </c>
      <c r="R39" s="12" t="s">
        <v>33</v>
      </c>
      <c r="S39" s="12" t="s">
        <v>34</v>
      </c>
      <c r="T39" s="12" t="s">
        <v>35</v>
      </c>
      <c r="U39" s="12" t="s">
        <v>36</v>
      </c>
      <c r="V39" s="12" t="s">
        <v>21</v>
      </c>
      <c r="W39" s="12" t="s">
        <v>48</v>
      </c>
      <c r="X39" s="12" t="s">
        <v>9</v>
      </c>
      <c r="Z39" s="63" t="s">
        <v>79</v>
      </c>
      <c r="AA39" s="44">
        <v>3</v>
      </c>
      <c r="AB39" s="44">
        <v>4</v>
      </c>
      <c r="AC39" s="44">
        <v>0</v>
      </c>
      <c r="AD39" s="44">
        <v>1</v>
      </c>
      <c r="AE39" s="44">
        <v>0</v>
      </c>
      <c r="AF39" s="44">
        <v>2</v>
      </c>
      <c r="AG39" s="44">
        <v>0</v>
      </c>
      <c r="AH39" s="47">
        <f t="shared" si="1"/>
        <v>10</v>
      </c>
    </row>
    <row r="40" spans="1:34" x14ac:dyDescent="0.35">
      <c r="A40" s="2"/>
      <c r="B40" s="2"/>
      <c r="D40" s="45" t="s">
        <v>2</v>
      </c>
      <c r="E40" s="44">
        <v>453</v>
      </c>
      <c r="F40" s="44">
        <v>526</v>
      </c>
      <c r="G40" s="44">
        <v>0</v>
      </c>
      <c r="H40" s="44">
        <v>7</v>
      </c>
      <c r="I40" s="44">
        <v>93</v>
      </c>
      <c r="J40" s="47">
        <v>1079</v>
      </c>
      <c r="O40" s="27" t="s">
        <v>2</v>
      </c>
      <c r="P40" s="31">
        <v>1</v>
      </c>
      <c r="Q40" s="31">
        <v>66</v>
      </c>
      <c r="R40" s="31">
        <v>133</v>
      </c>
      <c r="S40" s="31">
        <v>170</v>
      </c>
      <c r="T40" s="31">
        <v>92</v>
      </c>
      <c r="U40" s="31">
        <v>17</v>
      </c>
      <c r="V40" s="48">
        <v>9</v>
      </c>
      <c r="W40" s="31">
        <v>140</v>
      </c>
      <c r="X40" s="36">
        <f t="shared" ref="X40:X47" si="7">SUM(P40:W40)</f>
        <v>628</v>
      </c>
      <c r="Z40" s="63" t="s">
        <v>80</v>
      </c>
      <c r="AA40" s="44">
        <v>20</v>
      </c>
      <c r="AB40" s="44">
        <v>24</v>
      </c>
      <c r="AC40" s="44">
        <v>30</v>
      </c>
      <c r="AD40" s="44">
        <v>39</v>
      </c>
      <c r="AE40" s="44">
        <v>42</v>
      </c>
      <c r="AF40" s="44">
        <v>46</v>
      </c>
      <c r="AG40" s="44">
        <v>21</v>
      </c>
      <c r="AH40" s="47">
        <f t="shared" si="1"/>
        <v>222</v>
      </c>
    </row>
    <row r="41" spans="1:34" x14ac:dyDescent="0.35">
      <c r="A41" s="2"/>
      <c r="B41" s="2"/>
      <c r="D41" s="45" t="s">
        <v>3</v>
      </c>
      <c r="E41" s="44">
        <v>429</v>
      </c>
      <c r="F41" s="44">
        <v>621</v>
      </c>
      <c r="G41" s="44">
        <v>0</v>
      </c>
      <c r="H41" s="44">
        <v>2</v>
      </c>
      <c r="I41" s="44">
        <v>13</v>
      </c>
      <c r="J41" s="47">
        <v>1065</v>
      </c>
      <c r="O41" s="27" t="s">
        <v>3</v>
      </c>
      <c r="P41" s="32">
        <v>4</v>
      </c>
      <c r="Q41" s="32">
        <v>121</v>
      </c>
      <c r="R41" s="32">
        <v>143</v>
      </c>
      <c r="S41" s="32">
        <v>206</v>
      </c>
      <c r="T41" s="32">
        <v>127</v>
      </c>
      <c r="U41" s="32">
        <v>18</v>
      </c>
      <c r="V41" s="32">
        <v>3</v>
      </c>
      <c r="W41" s="32">
        <v>143</v>
      </c>
      <c r="X41" s="36">
        <f t="shared" si="7"/>
        <v>765</v>
      </c>
      <c r="Z41" s="63" t="s">
        <v>88</v>
      </c>
      <c r="AA41" s="44">
        <v>0</v>
      </c>
      <c r="AB41" s="44">
        <v>0</v>
      </c>
      <c r="AC41" s="44">
        <v>0</v>
      </c>
      <c r="AD41" s="44">
        <v>1</v>
      </c>
      <c r="AE41" s="44">
        <v>0</v>
      </c>
      <c r="AF41" s="44">
        <v>0</v>
      </c>
      <c r="AG41" s="44">
        <v>0</v>
      </c>
      <c r="AH41" s="47">
        <f t="shared" si="1"/>
        <v>1</v>
      </c>
    </row>
    <row r="42" spans="1:34" x14ac:dyDescent="0.35">
      <c r="D42" s="45" t="s">
        <v>4</v>
      </c>
      <c r="E42" s="44">
        <v>586</v>
      </c>
      <c r="F42" s="44">
        <v>584</v>
      </c>
      <c r="G42" s="44">
        <v>0</v>
      </c>
      <c r="H42" s="44">
        <v>6</v>
      </c>
      <c r="I42" s="44">
        <v>23</v>
      </c>
      <c r="J42" s="47">
        <v>1199</v>
      </c>
      <c r="O42" s="27" t="s">
        <v>4</v>
      </c>
      <c r="P42" s="32">
        <v>7</v>
      </c>
      <c r="Q42" s="32">
        <v>135</v>
      </c>
      <c r="R42" s="32">
        <v>145</v>
      </c>
      <c r="S42" s="32">
        <v>270</v>
      </c>
      <c r="T42" s="32">
        <v>110</v>
      </c>
      <c r="U42" s="32">
        <v>9</v>
      </c>
      <c r="V42" s="32">
        <v>1</v>
      </c>
      <c r="W42" s="32">
        <v>155</v>
      </c>
      <c r="X42" s="36">
        <f t="shared" si="7"/>
        <v>832</v>
      </c>
      <c r="Z42" s="64" t="s">
        <v>9</v>
      </c>
      <c r="AA42" s="47">
        <f>SUM(AA12:AA41)</f>
        <v>1120</v>
      </c>
      <c r="AB42" s="47">
        <f t="shared" ref="AB42:AH42" si="8">SUM(AB12:AB41)</f>
        <v>1156</v>
      </c>
      <c r="AC42" s="47">
        <f t="shared" si="8"/>
        <v>1318</v>
      </c>
      <c r="AD42" s="47">
        <f t="shared" si="8"/>
        <v>1225</v>
      </c>
      <c r="AE42" s="47">
        <f t="shared" si="8"/>
        <v>1363</v>
      </c>
      <c r="AF42" s="47">
        <f t="shared" si="8"/>
        <v>1493</v>
      </c>
      <c r="AG42" s="47">
        <f t="shared" si="8"/>
        <v>529</v>
      </c>
      <c r="AH42" s="47">
        <f t="shared" si="8"/>
        <v>8204</v>
      </c>
    </row>
    <row r="43" spans="1:34" x14ac:dyDescent="0.35">
      <c r="D43" s="45" t="s">
        <v>5</v>
      </c>
      <c r="E43" s="44">
        <v>515</v>
      </c>
      <c r="F43" s="44">
        <v>572</v>
      </c>
      <c r="G43" s="44">
        <v>1</v>
      </c>
      <c r="H43" s="44">
        <v>5</v>
      </c>
      <c r="I43" s="44">
        <v>23</v>
      </c>
      <c r="J43" s="47">
        <v>1116</v>
      </c>
      <c r="O43" s="27" t="s">
        <v>5</v>
      </c>
      <c r="P43" s="31">
        <v>9</v>
      </c>
      <c r="Q43" s="31">
        <v>173</v>
      </c>
      <c r="R43" s="31">
        <v>120</v>
      </c>
      <c r="S43" s="31">
        <v>225</v>
      </c>
      <c r="T43" s="31">
        <v>123</v>
      </c>
      <c r="U43" s="31">
        <v>14</v>
      </c>
      <c r="V43" s="31">
        <v>3</v>
      </c>
      <c r="W43" s="31">
        <v>177</v>
      </c>
      <c r="X43" s="36">
        <f t="shared" si="7"/>
        <v>844</v>
      </c>
    </row>
    <row r="44" spans="1:34" x14ac:dyDescent="0.35">
      <c r="D44" s="45" t="s">
        <v>6</v>
      </c>
      <c r="E44" s="44">
        <v>527</v>
      </c>
      <c r="F44" s="44">
        <v>664</v>
      </c>
      <c r="G44" s="44">
        <v>0</v>
      </c>
      <c r="H44" s="44">
        <v>20</v>
      </c>
      <c r="I44" s="44">
        <v>24</v>
      </c>
      <c r="J44" s="47">
        <v>1235</v>
      </c>
      <c r="O44" s="27" t="s">
        <v>6</v>
      </c>
      <c r="P44" s="32">
        <v>8</v>
      </c>
      <c r="Q44" s="32">
        <v>156</v>
      </c>
      <c r="R44" s="32">
        <v>124</v>
      </c>
      <c r="S44" s="32">
        <v>301</v>
      </c>
      <c r="T44" s="32">
        <v>145</v>
      </c>
      <c r="U44" s="32">
        <v>22</v>
      </c>
      <c r="V44" s="32">
        <v>8</v>
      </c>
      <c r="W44" s="32">
        <v>237</v>
      </c>
      <c r="X44" s="36">
        <f t="shared" si="7"/>
        <v>1001</v>
      </c>
    </row>
    <row r="45" spans="1:34" x14ac:dyDescent="0.35">
      <c r="D45" s="45" t="s">
        <v>7</v>
      </c>
      <c r="E45" s="44">
        <v>619</v>
      </c>
      <c r="F45" s="44">
        <v>726</v>
      </c>
      <c r="G45" s="44">
        <v>0</v>
      </c>
      <c r="H45" s="44">
        <v>14</v>
      </c>
      <c r="I45" s="44">
        <v>34</v>
      </c>
      <c r="J45" s="47">
        <v>1393</v>
      </c>
      <c r="O45" s="28" t="s">
        <v>7</v>
      </c>
      <c r="P45" s="33">
        <v>9</v>
      </c>
      <c r="Q45" s="33">
        <v>170</v>
      </c>
      <c r="R45" s="33">
        <v>162</v>
      </c>
      <c r="S45" s="33">
        <v>326</v>
      </c>
      <c r="T45" s="33">
        <v>144</v>
      </c>
      <c r="U45" s="33">
        <v>28</v>
      </c>
      <c r="V45" s="33">
        <v>2</v>
      </c>
      <c r="W45" s="33">
        <v>248</v>
      </c>
      <c r="X45" s="36">
        <f t="shared" si="7"/>
        <v>1089</v>
      </c>
    </row>
    <row r="46" spans="1:34" x14ac:dyDescent="0.35">
      <c r="D46" s="45" t="s">
        <v>8</v>
      </c>
      <c r="E46" s="44">
        <v>279</v>
      </c>
      <c r="F46" s="44">
        <v>387</v>
      </c>
      <c r="G46" s="44">
        <v>0</v>
      </c>
      <c r="H46" s="44">
        <v>7</v>
      </c>
      <c r="I46" s="44">
        <v>13</v>
      </c>
      <c r="J46" s="47">
        <v>686</v>
      </c>
      <c r="O46" s="28" t="s">
        <v>8</v>
      </c>
      <c r="P46" s="32">
        <v>4</v>
      </c>
      <c r="Q46" s="32">
        <v>97</v>
      </c>
      <c r="R46" s="32">
        <v>109</v>
      </c>
      <c r="S46" s="32">
        <v>165</v>
      </c>
      <c r="T46" s="32">
        <v>49</v>
      </c>
      <c r="U46" s="32">
        <v>12</v>
      </c>
      <c r="V46" s="32">
        <v>6</v>
      </c>
      <c r="W46" s="32">
        <v>95</v>
      </c>
      <c r="X46" s="36">
        <f t="shared" si="7"/>
        <v>537</v>
      </c>
    </row>
    <row r="47" spans="1:34" x14ac:dyDescent="0.35">
      <c r="D47" s="46" t="s">
        <v>9</v>
      </c>
      <c r="E47" s="47">
        <v>3408</v>
      </c>
      <c r="F47" s="47">
        <v>4080</v>
      </c>
      <c r="G47" s="47">
        <v>0</v>
      </c>
      <c r="H47" s="47">
        <v>61</v>
      </c>
      <c r="I47" s="47">
        <v>223</v>
      </c>
      <c r="J47" s="47">
        <v>7773</v>
      </c>
      <c r="O47" s="34" t="s">
        <v>9</v>
      </c>
      <c r="P47" s="35">
        <f t="shared" ref="P47:W47" si="9">SUM(P40:P46)</f>
        <v>42</v>
      </c>
      <c r="Q47" s="35">
        <f t="shared" si="9"/>
        <v>918</v>
      </c>
      <c r="R47" s="35">
        <f t="shared" si="9"/>
        <v>936</v>
      </c>
      <c r="S47" s="35">
        <f t="shared" si="9"/>
        <v>1663</v>
      </c>
      <c r="T47" s="35">
        <f t="shared" si="9"/>
        <v>790</v>
      </c>
      <c r="U47" s="35">
        <f t="shared" si="9"/>
        <v>120</v>
      </c>
      <c r="V47" s="35">
        <f t="shared" si="9"/>
        <v>32</v>
      </c>
      <c r="W47" s="35">
        <f t="shared" si="9"/>
        <v>1195</v>
      </c>
      <c r="X47" s="36">
        <f t="shared" si="7"/>
        <v>5696</v>
      </c>
    </row>
    <row r="50" spans="15:22" x14ac:dyDescent="0.35">
      <c r="O50" s="38" t="s">
        <v>45</v>
      </c>
      <c r="P50" s="39"/>
      <c r="Q50" s="39"/>
      <c r="R50" s="39"/>
      <c r="S50" s="39"/>
      <c r="T50" s="40"/>
    </row>
    <row r="51" spans="15:22" x14ac:dyDescent="0.35">
      <c r="O51" s="41" t="s">
        <v>49</v>
      </c>
      <c r="P51" s="42"/>
      <c r="Q51" s="42"/>
      <c r="R51" s="42"/>
      <c r="S51" s="42"/>
      <c r="T51" s="43"/>
    </row>
    <row r="53" spans="15:22" ht="29" x14ac:dyDescent="0.35">
      <c r="O53" s="12" t="s">
        <v>47</v>
      </c>
      <c r="P53" s="12" t="s">
        <v>39</v>
      </c>
      <c r="Q53" s="12" t="s">
        <v>40</v>
      </c>
      <c r="R53" s="12" t="s">
        <v>41</v>
      </c>
      <c r="S53" s="12" t="s">
        <v>20</v>
      </c>
      <c r="T53" s="12" t="s">
        <v>21</v>
      </c>
      <c r="U53" s="12" t="s">
        <v>48</v>
      </c>
      <c r="V53" s="12" t="s">
        <v>9</v>
      </c>
    </row>
    <row r="54" spans="15:22" x14ac:dyDescent="0.35">
      <c r="O54" s="50" t="s">
        <v>2</v>
      </c>
      <c r="P54" s="49">
        <v>171</v>
      </c>
      <c r="Q54" s="49">
        <v>283</v>
      </c>
      <c r="R54" s="49">
        <v>0</v>
      </c>
      <c r="S54" s="49">
        <v>8</v>
      </c>
      <c r="T54" s="49">
        <v>3</v>
      </c>
      <c r="U54" s="49">
        <v>140</v>
      </c>
      <c r="V54" s="51">
        <f>SUM(P54:U54)</f>
        <v>605</v>
      </c>
    </row>
    <row r="55" spans="15:22" x14ac:dyDescent="0.35">
      <c r="O55" s="45" t="s">
        <v>3</v>
      </c>
      <c r="P55" s="44">
        <v>167</v>
      </c>
      <c r="Q55" s="44">
        <v>409</v>
      </c>
      <c r="R55" s="44">
        <v>0</v>
      </c>
      <c r="S55" s="44">
        <v>3</v>
      </c>
      <c r="T55" s="44">
        <v>0</v>
      </c>
      <c r="U55" s="44">
        <v>143</v>
      </c>
      <c r="V55" s="51">
        <f t="shared" ref="V55:V60" si="10">SUM(P55:U55)</f>
        <v>722</v>
      </c>
    </row>
    <row r="56" spans="15:22" x14ac:dyDescent="0.35">
      <c r="O56" s="45" t="s">
        <v>4</v>
      </c>
      <c r="P56" s="44">
        <v>211</v>
      </c>
      <c r="Q56" s="44">
        <v>420</v>
      </c>
      <c r="R56" s="44">
        <v>0</v>
      </c>
      <c r="S56" s="44">
        <v>1</v>
      </c>
      <c r="T56" s="44">
        <v>2</v>
      </c>
      <c r="U56" s="44">
        <v>155</v>
      </c>
      <c r="V56" s="51">
        <f t="shared" si="10"/>
        <v>789</v>
      </c>
    </row>
    <row r="57" spans="15:22" x14ac:dyDescent="0.35">
      <c r="O57" s="45" t="s">
        <v>5</v>
      </c>
      <c r="P57" s="44">
        <v>214</v>
      </c>
      <c r="Q57" s="44">
        <v>407</v>
      </c>
      <c r="R57" s="44">
        <v>4</v>
      </c>
      <c r="S57" s="44">
        <v>1</v>
      </c>
      <c r="T57" s="44">
        <v>4</v>
      </c>
      <c r="U57" s="44">
        <v>177</v>
      </c>
      <c r="V57" s="51">
        <f t="shared" si="10"/>
        <v>807</v>
      </c>
    </row>
    <row r="58" spans="15:22" x14ac:dyDescent="0.35">
      <c r="O58" s="45" t="s">
        <v>6</v>
      </c>
      <c r="P58" s="44">
        <v>253</v>
      </c>
      <c r="Q58" s="44">
        <v>455</v>
      </c>
      <c r="R58" s="44">
        <v>5</v>
      </c>
      <c r="S58" s="44">
        <v>2</v>
      </c>
      <c r="T58" s="44">
        <v>5</v>
      </c>
      <c r="U58" s="44">
        <v>237</v>
      </c>
      <c r="V58" s="51">
        <f t="shared" si="10"/>
        <v>957</v>
      </c>
    </row>
    <row r="59" spans="15:22" x14ac:dyDescent="0.35">
      <c r="O59" s="45" t="s">
        <v>7</v>
      </c>
      <c r="P59" s="44">
        <v>264</v>
      </c>
      <c r="Q59" s="44">
        <v>522</v>
      </c>
      <c r="R59" s="44">
        <v>0</v>
      </c>
      <c r="S59" s="44">
        <v>0</v>
      </c>
      <c r="T59" s="44">
        <v>4</v>
      </c>
      <c r="U59" s="44">
        <v>248</v>
      </c>
      <c r="V59" s="51">
        <f t="shared" si="10"/>
        <v>1038</v>
      </c>
    </row>
    <row r="60" spans="15:22" x14ac:dyDescent="0.35">
      <c r="O60" s="45" t="s">
        <v>8</v>
      </c>
      <c r="P60" s="44">
        <v>141</v>
      </c>
      <c r="Q60" s="44">
        <v>265</v>
      </c>
      <c r="R60" s="44">
        <v>0</v>
      </c>
      <c r="S60" s="44">
        <v>5</v>
      </c>
      <c r="T60" s="44">
        <v>1</v>
      </c>
      <c r="U60" s="44">
        <v>95</v>
      </c>
      <c r="V60" s="51">
        <f t="shared" si="10"/>
        <v>507</v>
      </c>
    </row>
    <row r="61" spans="15:22" x14ac:dyDescent="0.35">
      <c r="O61" s="46" t="s">
        <v>9</v>
      </c>
      <c r="P61" s="47">
        <f>SUM(P54:P60)</f>
        <v>1421</v>
      </c>
      <c r="Q61" s="47">
        <f t="shared" ref="Q61:U61" si="11">SUM(Q54:Q60)</f>
        <v>2761</v>
      </c>
      <c r="R61" s="47">
        <f t="shared" si="11"/>
        <v>9</v>
      </c>
      <c r="S61" s="47">
        <f t="shared" si="11"/>
        <v>20</v>
      </c>
      <c r="T61" s="47">
        <f t="shared" si="11"/>
        <v>19</v>
      </c>
      <c r="U61" s="47">
        <f t="shared" si="11"/>
        <v>1195</v>
      </c>
      <c r="V61" s="51">
        <f>SUM(P61:U61)</f>
        <v>5425</v>
      </c>
    </row>
  </sheetData>
  <mergeCells count="1">
    <mergeCell ref="A1:Y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2026-07-07T13:56:47Z</dcterms:created>
  <dcterms:modified xsi:type="dcterms:W3CDTF">2026-07-09T11:25:59Z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2026-07-07T13:57:00Z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6f046d68-340b-4755-9488-0aa53d503504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